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/>
  </bookViews>
  <sheets>
    <sheet name="4.1.4 &amp; 4.4.1" sheetId="1" r:id="rId1"/>
  </sheets>
  <calcPr calcId="144525"/>
</workbook>
</file>

<file path=xl/calcChain.xml><?xml version="1.0" encoding="utf-8"?>
<calcChain xmlns="http://schemas.openxmlformats.org/spreadsheetml/2006/main">
  <c r="E5" i="1" l="1"/>
  <c r="F5" i="1"/>
  <c r="D5" i="1"/>
  <c r="F4" i="1"/>
  <c r="E4" i="1"/>
  <c r="D4" i="1"/>
  <c r="E3" i="1"/>
  <c r="F3" i="1"/>
  <c r="D3" i="1"/>
  <c r="F6" i="1"/>
  <c r="E6" i="1"/>
  <c r="D6" i="1"/>
  <c r="F7" i="1"/>
  <c r="E7" i="1"/>
  <c r="D7" i="1"/>
</calcChain>
</file>

<file path=xl/sharedStrings.xml><?xml version="1.0" encoding="utf-8"?>
<sst xmlns="http://schemas.openxmlformats.org/spreadsheetml/2006/main" count="12" uniqueCount="12">
  <si>
    <t xml:space="preserve">Expenditure on maintenance of physical facilities (excluding salary for human resources) </t>
  </si>
  <si>
    <t>Expenditure on maintenace of academic facilities (excluding salary for human resources) (INR in Lakh)</t>
  </si>
  <si>
    <t>Total expenditure excluding Salary (INR in Lakh)</t>
  </si>
  <si>
    <t xml:space="preserve"> Expenditure for infrastructure augmentation(INR in Lakh)</t>
  </si>
  <si>
    <t>Budget allocated for infrastructure augmentation(INR in Lakh)</t>
  </si>
  <si>
    <t>Year</t>
  </si>
  <si>
    <t xml:space="preserve">4.1.4 Average percentage of expenditure, excluding salary for infrastructure augmentation during last five years (INR in Lakhs)  (10) &amp; 4.4.1 Average percentage of expenditure incurred on maintenance of infrastructure (physical and academic support facilities) excluding salary component  during the last five years (INR in lakhs) (10)
</t>
  </si>
  <si>
    <t>2016-17</t>
  </si>
  <si>
    <t>2017-18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</si>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</sst>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90" zoomScaleNormal="90" workbookViewId="0">
      <selection activeCell="H4" sqref="H4"/>
    </sheetView>
  </sheetViews>
  <sheetFormatPr defaultColWidth="36.33203125" defaultRowHeight="14.4" x14ac:dyDescent="0.3"/>
  <cols>
    <col min="1" max="1" width="29.5546875" customWidth="1"/>
    <col min="2" max="2" width="24.109375" customWidth="1"/>
    <col min="3" max="3" width="17.88671875" customWidth="1"/>
    <col min="4" max="4" width="18.109375" customWidth="1"/>
    <col min="5" max="5" width="12.44140625" customWidth="1"/>
    <col min="6" max="6" width="16.44140625" customWidth="1"/>
    <col min="7" max="7" width="19" customWidth="1"/>
  </cols>
  <sheetData>
    <row r="1" spans="1:7" ht="64.5" customHeight="1" x14ac:dyDescent="0.25">
      <c r="A1" s="5" t="s">
        <v>6</v>
      </c>
      <c r="B1" s="5"/>
      <c r="C1" s="5"/>
      <c r="D1" s="5"/>
      <c r="E1" s="5"/>
      <c r="F1" s="5"/>
      <c r="G1" s="5"/>
    </row>
    <row r="2" spans="1:7" ht="88.8" customHeight="1" x14ac:dyDescent="0.25">
      <c r="A2" s="4" t="s">
        <v>5</v>
      </c>
      <c r="B2" s="4" t="s">
        <v>4</v>
      </c>
      <c r="C2" s="4" t="s">
        <v>3</v>
      </c>
      <c r="D2" s="4" t="s">
        <v>2</v>
      </c>
      <c r="E2" s="3" t="s">
        <v>1</v>
      </c>
      <c r="F2" s="3" t="s">
        <v>0</v>
      </c>
    </row>
    <row r="3" spans="1:7" x14ac:dyDescent="0.3">
      <c r="A3" s="2" t="s">
        <v>7</v>
      </c>
      <c r="B3" s="1">
        <v>50</v>
      </c>
      <c r="C3" s="2">
        <v>38.14</v>
      </c>
      <c r="D3" s="2">
        <f>985.04-559.56</f>
        <v>425.48</v>
      </c>
      <c r="E3" s="1">
        <f>12.02+3.01+98.14+3.73</f>
        <v>116.9</v>
      </c>
      <c r="F3" s="1">
        <f>49.97+0.15+277.19+0.88+19.71+1.78+0.35+5.87+12.59+3.29</f>
        <v>371.78</v>
      </c>
    </row>
    <row r="4" spans="1:7" x14ac:dyDescent="0.3">
      <c r="A4" s="2" t="s">
        <v>8</v>
      </c>
      <c r="B4" s="1">
        <v>50</v>
      </c>
      <c r="C4" s="1">
        <v>33.630000000000003</v>
      </c>
      <c r="D4" s="1">
        <f>948.94-645.64</f>
        <v>303.30000000000007</v>
      </c>
      <c r="E4" s="1">
        <f>68.42+13.74+4.4+8.53</f>
        <v>95.09</v>
      </c>
      <c r="F4" s="1">
        <f>7.62+4.66+0.31+8.59+22.49+1.65+176.38+0.14+58.34</f>
        <v>280.17999999999995</v>
      </c>
    </row>
    <row r="5" spans="1:7" x14ac:dyDescent="0.3">
      <c r="A5" s="2" t="s">
        <v>9</v>
      </c>
      <c r="B5" s="1">
        <v>100</v>
      </c>
      <c r="C5" s="1">
        <v>126.65</v>
      </c>
      <c r="D5" s="1">
        <f>1033.38-706.01</f>
        <v>327.37000000000012</v>
      </c>
      <c r="E5" s="1">
        <f>66.84+7.03+11.37+4.78</f>
        <v>90.02000000000001</v>
      </c>
      <c r="F5" s="1">
        <f>8.17+5.8+3.95+48.53-10+5.31+203.63+0.2+56.68</f>
        <v>322.27</v>
      </c>
    </row>
    <row r="6" spans="1:7" x14ac:dyDescent="0.3">
      <c r="A6" s="2" t="s">
        <v>10</v>
      </c>
      <c r="B6" s="1">
        <v>100</v>
      </c>
      <c r="C6" s="1">
        <v>101.49</v>
      </c>
      <c r="D6" s="1">
        <f>1176.64-757.82</f>
        <v>418.82000000000005</v>
      </c>
      <c r="E6" s="1">
        <f>146.07+2.91+9.54+3.22</f>
        <v>161.73999999999998</v>
      </c>
      <c r="F6" s="1">
        <f>10.57+40.77+26.15+0.37+5.59+218.82+0.11+53.79</f>
        <v>356.17</v>
      </c>
    </row>
    <row r="7" spans="1:7" x14ac:dyDescent="0.3">
      <c r="A7" s="2" t="s">
        <v>11</v>
      </c>
      <c r="B7" s="1">
        <v>100</v>
      </c>
      <c r="C7" s="2">
        <v>35.57</v>
      </c>
      <c r="D7" s="2">
        <f>787.72-537.05</f>
        <v>250.67000000000007</v>
      </c>
      <c r="E7" s="1">
        <f>56.11+6.93</f>
        <v>63.04</v>
      </c>
      <c r="F7" s="1">
        <f>174.72+19.58+0.14+0.68+2.88+0.95+0.7+13.62+0.42+4.6</f>
        <v>218.28999999999996</v>
      </c>
    </row>
    <row r="8" spans="1:7" x14ac:dyDescent="0.3">
      <c r="A8" s="2"/>
      <c r="B8" s="1"/>
      <c r="C8" s="1"/>
      <c r="D8" s="1"/>
      <c r="E8" s="1"/>
      <c r="F8" s="1"/>
    </row>
    <row r="9" spans="1:7" x14ac:dyDescent="0.3">
      <c r="A9" s="1"/>
      <c r="B9" s="1"/>
      <c r="C9" s="1"/>
      <c r="D9" s="1"/>
      <c r="E9" s="1"/>
      <c r="F9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Windows User</cp:lastModifiedBy>
  <dcterms:created xsi:type="dcterms:W3CDTF">2021-02-26T04:22:25Z</dcterms:created>
  <dcterms:modified xsi:type="dcterms:W3CDTF">2022-04-21T05:42:04Z</dcterms:modified>
</cp:coreProperties>
</file>